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_ISSSTE\2019_ISSSTE\ISSSTE_contigo\04. Anuario\2019\4. Préstamos Personales\"/>
    </mc:Choice>
  </mc:AlternateContent>
  <bookViews>
    <workbookView xWindow="-120" yWindow="-120" windowWidth="24240" windowHeight="13140"/>
  </bookViews>
  <sheets>
    <sheet name="4.5.4_2019" sheetId="1" r:id="rId1"/>
  </sheets>
  <definedNames>
    <definedName name="_Regression_Int" localSheetId="0" hidden="1">1</definedName>
    <definedName name="A_IMPRESIÓN_IM">'4.5.4_2019'!$A$1:$F$55</definedName>
    <definedName name="_xlnm.Print_Area" localSheetId="0">'4.5.4_2019'!$A$1:$F$54</definedName>
    <definedName name="Imprimir_área_IM" localSheetId="0">'4.5.4_2019'!$A$1:$F$55</definedName>
  </definedNames>
  <calcPr calcId="152511"/>
</workbook>
</file>

<file path=xl/calcChain.xml><?xml version="1.0" encoding="utf-8"?>
<calcChain xmlns="http://schemas.openxmlformats.org/spreadsheetml/2006/main">
  <c r="D22" i="1" l="1"/>
  <c r="D15" i="1"/>
  <c r="C15" i="1"/>
  <c r="C22" i="1"/>
  <c r="D13" i="1" l="1"/>
  <c r="C13" i="1"/>
  <c r="F23" i="1" l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F17" i="1"/>
  <c r="F18" i="1"/>
  <c r="F19" i="1"/>
  <c r="F20" i="1"/>
  <c r="E17" i="1"/>
  <c r="E18" i="1"/>
  <c r="E19" i="1"/>
  <c r="E20" i="1"/>
  <c r="B15" i="1" l="1"/>
  <c r="E15" i="1" s="1"/>
  <c r="B22" i="1"/>
  <c r="E22" i="1" s="1"/>
  <c r="F15" i="1" l="1"/>
  <c r="B13" i="1"/>
  <c r="E13" i="1" s="1"/>
  <c r="F22" i="1"/>
  <c r="F13" i="1" l="1"/>
</calcChain>
</file>

<file path=xl/sharedStrings.xml><?xml version="1.0" encoding="utf-8"?>
<sst xmlns="http://schemas.openxmlformats.org/spreadsheetml/2006/main" count="48" uniqueCount="48">
  <si>
    <t>Entidad</t>
  </si>
  <si>
    <t>Monto</t>
  </si>
  <si>
    <t>Líquido</t>
  </si>
  <si>
    <t>Promedio por Préstamo</t>
  </si>
  <si>
    <t>Monto Autorizado</t>
  </si>
  <si>
    <t>Líquido Pagado</t>
  </si>
  <si>
    <t>Total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</si>
  <si>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</si>
  <si>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</si>
  <si>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</si>
  <si>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</si>
  <si>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</si>
  <si>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</si>
  <si>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</si>
  <si>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</si>
  <si>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</si>
  <si>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</si>
  <si>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</si>
  <si>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</si>
  <si>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</si>
  <si>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</si>
  <si>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</si>
  <si>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</si>
  <si>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</si>
  <si>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</si>
  <si>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</si>
  <si>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</si>
  <si>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</si>
  <si>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</si>
  <si>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</si>
  <si>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</si>
  <si>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</si>
  <si>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</si>
  <si>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</si>
  <si>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</si>
  <si>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</si>
  <si>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</si>
  <si>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</si>
  <si>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</si>
  <si>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</si>
  <si>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</si>
  <si>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</si>
  <si>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</si>
  <si>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</si>
  <si>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Ciudad de México</t>
  </si>
  <si>
    <t>Anuario Estadístico 2019</t>
  </si>
  <si>
    <t>4.5.4 Préstamos Conmemorativos por Entidad Federativa
(Montos en miles de pesos MXN)</t>
  </si>
  <si>
    <t>Número de Préstamos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</si>
</sst>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_);\(#,##0.0\)"/>
    <numFmt numFmtId="167" formatCode="#,##0.0"/>
    <numFmt numFmtId="168" formatCode="&quot;$&quot;#,##0.00"/>
  </numFmts>
  <fonts count="10" x14ac:knownFonts="1">
    <font>
      <sz val="10"/>
      <name val="Courier"/>
    </font>
    <font>
      <sz val="10"/>
      <name val="Arial"/>
      <family val="2"/>
    </font>
    <font>
      <sz val="10"/>
      <name val="Montserrat"/>
    </font>
    <font>
      <b/>
      <sz val="9"/>
      <name val="Montserrat"/>
    </font>
    <font>
      <sz val="12"/>
      <color rgb="FF000000"/>
      <name val="Montserrat"/>
    </font>
    <font>
      <sz val="14"/>
      <color rgb="FF000000"/>
      <name val="Montserrat"/>
    </font>
    <font>
      <b/>
      <sz val="14"/>
      <name val="Montserrat"/>
    </font>
    <font>
      <sz val="12"/>
      <name val="Montserra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Protection="1"/>
    <xf numFmtId="0" fontId="3" fillId="0" borderId="0" xfId="0" applyFont="1" applyFill="1" applyAlignment="1" applyProtection="1"/>
    <xf numFmtId="0" fontId="3" fillId="0" borderId="0" xfId="0" applyFont="1" applyFill="1" applyAlignment="1" applyProtection="1">
      <alignment horizontal="right"/>
    </xf>
    <xf numFmtId="0" fontId="5" fillId="0" borderId="0" xfId="0" applyFont="1" applyAlignment="1"/>
    <xf numFmtId="0" fontId="2" fillId="0" borderId="0" xfId="0" applyFont="1" applyBorder="1" applyAlignment="1"/>
    <xf numFmtId="3" fontId="2" fillId="0" borderId="0" xfId="1" applyNumberFormat="1" applyFont="1" applyBorder="1"/>
    <xf numFmtId="167" fontId="2" fillId="0" borderId="0" xfId="1" applyNumberFormat="1" applyFont="1" applyBorder="1"/>
    <xf numFmtId="0" fontId="8" fillId="0" borderId="0" xfId="0" applyFont="1" applyBorder="1" applyAlignment="1"/>
    <xf numFmtId="3" fontId="8" fillId="0" borderId="0" xfId="1" applyNumberFormat="1" applyFont="1" applyBorder="1"/>
    <xf numFmtId="167" fontId="8" fillId="0" borderId="0" xfId="1" applyNumberFormat="1" applyFont="1" applyBorder="1"/>
    <xf numFmtId="167" fontId="8" fillId="0" borderId="0" xfId="1" applyNumberFormat="1" applyFont="1" applyBorder="1" applyProtection="1"/>
    <xf numFmtId="0" fontId="9" fillId="0" borderId="0" xfId="0" applyFont="1" applyBorder="1" applyAlignment="1" applyProtection="1"/>
    <xf numFmtId="3" fontId="9" fillId="0" borderId="0" xfId="1" applyNumberFormat="1" applyFont="1" applyBorder="1" applyProtection="1"/>
    <xf numFmtId="0" fontId="8" fillId="0" borderId="0" xfId="0" applyFont="1" applyBorder="1" applyAlignment="1" applyProtection="1"/>
    <xf numFmtId="0" fontId="8" fillId="0" borderId="1" xfId="0" applyFont="1" applyBorder="1" applyAlignment="1"/>
    <xf numFmtId="3" fontId="8" fillId="0" borderId="1" xfId="1" applyNumberFormat="1" applyFont="1" applyBorder="1" applyProtection="1"/>
    <xf numFmtId="0" fontId="2" fillId="0" borderId="0" xfId="0" applyFont="1" applyAlignment="1"/>
    <xf numFmtId="3" fontId="2" fillId="0" borderId="0" xfId="1" applyNumberFormat="1" applyFont="1"/>
    <xf numFmtId="167" fontId="2" fillId="0" borderId="0" xfId="1" applyNumberFormat="1" applyFont="1"/>
    <xf numFmtId="167" fontId="2" fillId="0" borderId="0" xfId="1" applyNumberFormat="1" applyFont="1" applyProtection="1"/>
    <xf numFmtId="164" fontId="2" fillId="0" borderId="0" xfId="0" applyNumberFormat="1" applyFont="1" applyFill="1" applyProtection="1"/>
    <xf numFmtId="0" fontId="4" fillId="0" borderId="0" xfId="0" applyFont="1" applyAlignment="1">
      <alignment horizontal="right"/>
    </xf>
    <xf numFmtId="167" fontId="7" fillId="0" borderId="2" xfId="1" applyNumberFormat="1" applyFont="1" applyFill="1" applyBorder="1" applyAlignment="1" applyProtection="1">
      <alignment horizontal="center"/>
    </xf>
    <xf numFmtId="0" fontId="9" fillId="0" borderId="0" xfId="0" applyFont="1"/>
    <xf numFmtId="166" fontId="9" fillId="0" borderId="0" xfId="0" applyNumberFormat="1" applyFont="1" applyProtection="1"/>
    <xf numFmtId="165" fontId="9" fillId="0" borderId="0" xfId="0" applyNumberFormat="1" applyFont="1" applyProtection="1"/>
    <xf numFmtId="164" fontId="9" fillId="0" borderId="0" xfId="0" applyNumberFormat="1" applyFont="1" applyProtection="1"/>
    <xf numFmtId="0" fontId="8" fillId="0" borderId="0" xfId="0" applyFont="1"/>
    <xf numFmtId="166" fontId="8" fillId="0" borderId="0" xfId="0" applyNumberFormat="1" applyFont="1" applyProtection="1"/>
    <xf numFmtId="165" fontId="8" fillId="0" borderId="0" xfId="0" applyNumberFormat="1" applyFont="1" applyProtection="1"/>
    <xf numFmtId="0" fontId="8" fillId="0" borderId="0" xfId="0" applyFont="1" applyBorder="1"/>
    <xf numFmtId="166" fontId="8" fillId="0" borderId="0" xfId="0" applyNumberFormat="1" applyFont="1" applyBorder="1" applyProtection="1"/>
    <xf numFmtId="165" fontId="8" fillId="0" borderId="0" xfId="0" applyNumberFormat="1" applyFont="1" applyBorder="1" applyProtection="1"/>
    <xf numFmtId="0" fontId="8" fillId="0" borderId="0" xfId="0" applyFont="1" applyAlignment="1"/>
    <xf numFmtId="3" fontId="8" fillId="0" borderId="0" xfId="1" applyNumberFormat="1" applyFont="1"/>
    <xf numFmtId="167" fontId="8" fillId="0" borderId="0" xfId="1" applyNumberFormat="1" applyFont="1"/>
    <xf numFmtId="167" fontId="8" fillId="0" borderId="0" xfId="1" applyNumberFormat="1" applyFont="1" applyProtection="1"/>
    <xf numFmtId="0" fontId="7" fillId="0" borderId="0" xfId="0" applyFont="1"/>
    <xf numFmtId="2" fontId="8" fillId="0" borderId="0" xfId="0" applyNumberFormat="1" applyFont="1" applyProtection="1"/>
    <xf numFmtId="3" fontId="9" fillId="0" borderId="0" xfId="0" applyNumberFormat="1" applyFont="1" applyAlignment="1">
      <alignment horizontal="right"/>
    </xf>
    <xf numFmtId="168" fontId="9" fillId="0" borderId="0" xfId="0" applyNumberFormat="1" applyFont="1"/>
    <xf numFmtId="167" fontId="7" fillId="0" borderId="2" xfId="1" applyNumberFormat="1" applyFont="1" applyFill="1" applyBorder="1" applyAlignment="1" applyProtection="1">
      <alignment horizontal="center" vertical="center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right"/>
    </xf>
    <xf numFmtId="167" fontId="2" fillId="0" borderId="0" xfId="1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 vertical="top" wrapText="1"/>
    </xf>
    <xf numFmtId="0" fontId="6" fillId="0" borderId="0" xfId="0" applyFont="1" applyAlignment="1" applyProtection="1">
      <alignment horizontal="center" vertical="top"/>
    </xf>
    <xf numFmtId="167" fontId="7" fillId="0" borderId="2" xfId="1" applyNumberFormat="1" applyFont="1" applyFill="1" applyBorder="1" applyAlignment="1" applyProtection="1">
      <alignment horizontal="center" vertical="top"/>
    </xf>
    <xf numFmtId="0" fontId="4" fillId="0" borderId="0" xfId="0" applyFont="1" applyAlignment="1">
      <alignment horizontal="right" vertical="top"/>
    </xf>
    <xf numFmtId="0" fontId="7" fillId="0" borderId="2" xfId="0" applyFont="1" applyFill="1" applyBorder="1" applyAlignment="1">
      <alignment horizontal="center" vertical="center"/>
    </xf>
    <xf numFmtId="3" fontId="9" fillId="0" borderId="0" xfId="2" applyNumberFormat="1" applyFont="1" applyBorder="1" applyProtection="1"/>
    <xf numFmtId="3" fontId="8" fillId="0" borderId="0" xfId="2" applyNumberFormat="1" applyFont="1" applyBorder="1" applyProtection="1"/>
    <xf numFmtId="3" fontId="9" fillId="0" borderId="0" xfId="2" applyNumberFormat="1" applyFont="1" applyAlignment="1" applyProtection="1">
      <alignment horizontal="right"/>
    </xf>
    <xf numFmtId="3" fontId="8" fillId="0" borderId="0" xfId="0" applyNumberFormat="1" applyFont="1" applyBorder="1" applyProtection="1"/>
    <xf numFmtId="3" fontId="9" fillId="0" borderId="0" xfId="0" applyNumberFormat="1" applyFont="1" applyBorder="1"/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40104</xdr:colOff>
      <xdr:row>0</xdr:row>
      <xdr:rowOff>60157</xdr:rowOff>
    </xdr:from>
    <xdr:to>
      <xdr:col>0</xdr:col>
      <xdr:colOff>2707704</xdr:colOff>
      <xdr:row>3</xdr:row>
      <xdr:rowOff>234662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EF2AD213-A937-4F2D-9BEC-35E407F954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4" y="60157"/>
          <a:ext cx="2667600" cy="896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1282976</xdr:colOff>
      <xdr:row>0</xdr:row>
      <xdr:rowOff>50130</xdr:rowOff>
    </xdr:from>
    <xdr:to>
      <xdr:col>6</xdr:col>
      <xdr:colOff>2785</xdr:colOff>
      <xdr:row>4</xdr:row>
      <xdr:rowOff>12804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82BC73F-1664-49EE-9B01-C0C3D7D744F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86143" y="50130"/>
          <a:ext cx="2508642" cy="936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N74"/>
  <sheetViews>
    <sheetView showGridLines="0" showZeros="0" tabSelected="1" zoomScale="90" zoomScaleNormal="90" zoomScaleSheetLayoutView="80" workbookViewId="0">
      <selection sqref="A1:F1"/>
    </sheetView>
  </sheetViews>
  <sheetFormatPr baseColWidth="10" defaultColWidth="5.625" defaultRowHeight="15" x14ac:dyDescent="0.3"/>
  <cols>
    <col min="1" max="1" width="35.75" style="19" customWidth="1"/>
    <col min="2" max="2" width="24.875" style="20" customWidth="1"/>
    <col min="3" max="6" width="24.875" style="21" customWidth="1"/>
    <col min="7" max="7" width="16.5" style="1" customWidth="1"/>
    <col min="8" max="8" width="5.25" style="1" customWidth="1"/>
    <col min="9" max="13" width="5.625" style="1"/>
    <col min="14" max="14" width="16.625" style="1" customWidth="1"/>
    <col min="15" max="16384" width="5.625" style="1"/>
  </cols>
  <sheetData>
    <row r="1" spans="1:14" ht="18.75" customHeight="1" x14ac:dyDescent="0.3">
      <c r="A1" s="46"/>
      <c r="B1" s="46"/>
      <c r="C1" s="46"/>
      <c r="D1" s="46"/>
      <c r="E1" s="46"/>
      <c r="F1" s="46"/>
      <c r="N1" s="3"/>
    </row>
    <row r="2" spans="1:14" s="2" customFormat="1" ht="18.75" customHeight="1" x14ac:dyDescent="0.3">
      <c r="A2" s="4"/>
      <c r="B2" s="5"/>
      <c r="C2" s="5"/>
      <c r="D2" s="5"/>
      <c r="E2" s="5"/>
      <c r="F2" s="5"/>
      <c r="N2" s="23"/>
    </row>
    <row r="3" spans="1:14" s="2" customFormat="1" ht="18.75" customHeight="1" x14ac:dyDescent="0.3">
      <c r="A3" s="4"/>
      <c r="B3" s="5"/>
      <c r="C3" s="5"/>
      <c r="D3" s="5"/>
      <c r="E3" s="5"/>
      <c r="F3" s="5"/>
      <c r="N3" s="23"/>
    </row>
    <row r="4" spans="1:14" s="2" customFormat="1" ht="18.75" customHeight="1" x14ac:dyDescent="0.3">
      <c r="A4" s="4"/>
      <c r="B4" s="5"/>
      <c r="C4" s="5"/>
      <c r="D4" s="5"/>
      <c r="E4" s="5"/>
      <c r="F4" s="5"/>
      <c r="N4" s="23"/>
    </row>
    <row r="5" spans="1:14" s="2" customFormat="1" ht="18.75" customHeight="1" x14ac:dyDescent="0.3">
      <c r="A5" s="4"/>
      <c r="B5" s="5"/>
      <c r="C5" s="5"/>
      <c r="D5" s="5"/>
      <c r="E5" s="5"/>
      <c r="F5" s="5"/>
      <c r="N5" s="23"/>
    </row>
    <row r="6" spans="1:14" ht="18.75" customHeight="1" x14ac:dyDescent="0.4">
      <c r="A6" s="51" t="s">
        <v>45</v>
      </c>
      <c r="B6" s="51"/>
      <c r="C6" s="51"/>
      <c r="D6" s="51"/>
      <c r="E6" s="51"/>
      <c r="F6" s="51"/>
      <c r="G6" s="6"/>
      <c r="N6" s="3"/>
    </row>
    <row r="7" spans="1:14" ht="18.75" customHeight="1" x14ac:dyDescent="0.4">
      <c r="A7" s="24"/>
      <c r="B7" s="24"/>
      <c r="C7" s="24"/>
      <c r="D7" s="24"/>
      <c r="E7" s="24"/>
      <c r="F7" s="24"/>
      <c r="G7" s="6"/>
      <c r="N7" s="3"/>
    </row>
    <row r="8" spans="1:14" ht="42.75" customHeight="1" x14ac:dyDescent="0.3">
      <c r="A8" s="48" t="s">
        <v>46</v>
      </c>
      <c r="B8" s="49"/>
      <c r="C8" s="49"/>
      <c r="D8" s="49"/>
      <c r="E8" s="49"/>
      <c r="F8" s="49"/>
    </row>
    <row r="9" spans="1:14" ht="18.75" customHeight="1" x14ac:dyDescent="0.3">
      <c r="A9" s="7"/>
      <c r="B9" s="8"/>
      <c r="C9" s="9"/>
      <c r="D9" s="9"/>
      <c r="E9" s="47"/>
      <c r="F9" s="47"/>
    </row>
    <row r="10" spans="1:14" s="40" customFormat="1" ht="18.95" customHeight="1" x14ac:dyDescent="0.35">
      <c r="A10" s="52" t="s">
        <v>0</v>
      </c>
      <c r="B10" s="45" t="s">
        <v>47</v>
      </c>
      <c r="C10" s="44" t="s">
        <v>1</v>
      </c>
      <c r="D10" s="44" t="s">
        <v>2</v>
      </c>
      <c r="E10" s="50" t="s">
        <v>3</v>
      </c>
      <c r="F10" s="50"/>
    </row>
    <row r="11" spans="1:14" s="40" customFormat="1" ht="18.95" customHeight="1" x14ac:dyDescent="0.35">
      <c r="A11" s="52"/>
      <c r="B11" s="45"/>
      <c r="C11" s="44"/>
      <c r="D11" s="44"/>
      <c r="E11" s="25" t="s">
        <v>4</v>
      </c>
      <c r="F11" s="25" t="s">
        <v>5</v>
      </c>
    </row>
    <row r="12" spans="1:14" s="26" customFormat="1" ht="18.75" customHeight="1" x14ac:dyDescent="0.35">
      <c r="A12" s="10"/>
      <c r="B12" s="11"/>
      <c r="C12" s="12"/>
      <c r="D12" s="12"/>
      <c r="E12" s="13"/>
      <c r="F12" s="13"/>
      <c r="H12" s="27"/>
      <c r="I12" s="28"/>
      <c r="K12" s="28"/>
    </row>
    <row r="13" spans="1:14" s="26" customFormat="1" ht="18.75" customHeight="1" x14ac:dyDescent="0.35">
      <c r="A13" s="14" t="s">
        <v>6</v>
      </c>
      <c r="B13" s="15">
        <f>B15+B22</f>
        <v>11329</v>
      </c>
      <c r="C13" s="53">
        <f>C15+C22</f>
        <v>1367303.8435299997</v>
      </c>
      <c r="D13" s="53">
        <f>D15+D22</f>
        <v>1353566.26458</v>
      </c>
      <c r="E13" s="53">
        <f>(C13/B13)*1000</f>
        <v>120690.60318916054</v>
      </c>
      <c r="F13" s="53">
        <f>(D13/B13)*1000</f>
        <v>119478.00022773413</v>
      </c>
      <c r="H13" s="29"/>
      <c r="I13" s="28"/>
      <c r="K13" s="28"/>
    </row>
    <row r="14" spans="1:14" s="26" customFormat="1" ht="18.75" customHeight="1" x14ac:dyDescent="0.35">
      <c r="A14" s="14"/>
      <c r="B14" s="15"/>
      <c r="C14" s="53"/>
      <c r="D14" s="53"/>
      <c r="E14" s="54"/>
      <c r="F14" s="54"/>
      <c r="H14" s="27"/>
      <c r="I14" s="28"/>
      <c r="K14" s="28"/>
    </row>
    <row r="15" spans="1:14" s="26" customFormat="1" ht="18.75" customHeight="1" x14ac:dyDescent="0.35">
      <c r="A15" s="14" t="s">
        <v>44</v>
      </c>
      <c r="B15" s="15">
        <f>SUM(B16:B20)</f>
        <v>3910</v>
      </c>
      <c r="C15" s="53">
        <f>SUM(C16:C20)</f>
        <v>434829.32996000012</v>
      </c>
      <c r="D15" s="53">
        <f>SUM(D16:D20)</f>
        <v>430451.17599999998</v>
      </c>
      <c r="E15" s="53">
        <f>(C15/B15)*1000</f>
        <v>111209.54730434786</v>
      </c>
      <c r="F15" s="53">
        <f>(D15/B15)*1000</f>
        <v>110089.81483375959</v>
      </c>
      <c r="G15" s="43"/>
      <c r="H15" s="27"/>
    </row>
    <row r="16" spans="1:14" s="30" customFormat="1" ht="18.75" customHeight="1" x14ac:dyDescent="0.35">
      <c r="A16" s="16" t="s">
        <v>7</v>
      </c>
      <c r="B16" s="42">
        <v>0</v>
      </c>
      <c r="C16" s="55">
        <v>0</v>
      </c>
      <c r="D16" s="55">
        <v>0</v>
      </c>
      <c r="E16" s="53">
        <v>0</v>
      </c>
      <c r="F16" s="53">
        <v>0</v>
      </c>
      <c r="G16" s="43"/>
      <c r="H16" s="31"/>
      <c r="I16" s="32"/>
      <c r="K16" s="32"/>
    </row>
    <row r="17" spans="1:12" s="30" customFormat="1" ht="18.75" customHeight="1" x14ac:dyDescent="0.35">
      <c r="A17" s="16" t="s">
        <v>8</v>
      </c>
      <c r="B17" s="56">
        <v>1922</v>
      </c>
      <c r="C17" s="54">
        <v>225649.48310000004</v>
      </c>
      <c r="D17" s="54">
        <v>223384.06026999999</v>
      </c>
      <c r="E17" s="54">
        <f t="shared" ref="E17:E20" si="0">(C17/B17)*1000</f>
        <v>117403.47715920917</v>
      </c>
      <c r="F17" s="54">
        <f t="shared" ref="F17:F20" si="1">(D17/B17)*1000</f>
        <v>116224.79722684703</v>
      </c>
      <c r="G17" s="43"/>
      <c r="H17" s="31"/>
      <c r="I17" s="32"/>
      <c r="K17" s="32"/>
    </row>
    <row r="18" spans="1:12" s="30" customFormat="1" ht="18.75" customHeight="1" x14ac:dyDescent="0.35">
      <c r="A18" s="16" t="s">
        <v>9</v>
      </c>
      <c r="B18" s="56">
        <v>677</v>
      </c>
      <c r="C18" s="54">
        <v>71587.314040000041</v>
      </c>
      <c r="D18" s="54">
        <v>70863.139639999994</v>
      </c>
      <c r="E18" s="54">
        <f t="shared" si="0"/>
        <v>105741.97051698677</v>
      </c>
      <c r="F18" s="54">
        <f t="shared" si="1"/>
        <v>104672.28898079763</v>
      </c>
      <c r="G18" s="43"/>
      <c r="H18" s="31"/>
      <c r="I18" s="32"/>
      <c r="K18" s="32"/>
    </row>
    <row r="19" spans="1:12" s="30" customFormat="1" ht="18.75" customHeight="1" x14ac:dyDescent="0.35">
      <c r="A19" s="16" t="s">
        <v>10</v>
      </c>
      <c r="B19" s="56">
        <v>873</v>
      </c>
      <c r="C19" s="54">
        <v>98934.438200000048</v>
      </c>
      <c r="D19" s="54">
        <v>97938.612479999996</v>
      </c>
      <c r="E19" s="54">
        <f t="shared" si="0"/>
        <v>113326.96242840785</v>
      </c>
      <c r="F19" s="54">
        <f t="shared" si="1"/>
        <v>112186.26859106528</v>
      </c>
      <c r="G19" s="43"/>
      <c r="H19" s="31"/>
      <c r="I19" s="32"/>
      <c r="K19" s="32"/>
    </row>
    <row r="20" spans="1:12" s="30" customFormat="1" ht="18.75" customHeight="1" x14ac:dyDescent="0.35">
      <c r="A20" s="16" t="s">
        <v>11</v>
      </c>
      <c r="B20" s="56">
        <v>438</v>
      </c>
      <c r="C20" s="54">
        <v>38658.094619999996</v>
      </c>
      <c r="D20" s="54">
        <v>38265.363610000008</v>
      </c>
      <c r="E20" s="54">
        <f t="shared" si="0"/>
        <v>88260.489999999991</v>
      </c>
      <c r="F20" s="54">
        <f t="shared" si="1"/>
        <v>87363.843858447508</v>
      </c>
      <c r="G20" s="43"/>
      <c r="H20" s="31"/>
    </row>
    <row r="21" spans="1:12" s="26" customFormat="1" ht="18.75" customHeight="1" x14ac:dyDescent="0.35">
      <c r="A21" s="10"/>
      <c r="B21" s="57"/>
      <c r="C21" s="54"/>
      <c r="D21" s="54"/>
      <c r="E21" s="54"/>
      <c r="F21" s="54"/>
      <c r="G21" s="30"/>
      <c r="H21" s="27"/>
      <c r="I21" s="28"/>
      <c r="K21" s="28"/>
    </row>
    <row r="22" spans="1:12" s="26" customFormat="1" ht="18.75" customHeight="1" x14ac:dyDescent="0.35">
      <c r="A22" s="14" t="s">
        <v>43</v>
      </c>
      <c r="B22" s="15">
        <f>SUM(B23:B53)</f>
        <v>7419</v>
      </c>
      <c r="C22" s="53">
        <f>SUM(C23:C53)</f>
        <v>932474.51356999972</v>
      </c>
      <c r="D22" s="53">
        <f>SUM(D23:D53)</f>
        <v>923115.08857999998</v>
      </c>
      <c r="E22" s="53">
        <f>(C22/B22)*1000</f>
        <v>125687.35861571637</v>
      </c>
      <c r="F22" s="53">
        <f>(D22/B22)*1000</f>
        <v>124425.81056476614</v>
      </c>
      <c r="G22" s="43"/>
      <c r="H22" s="27"/>
      <c r="I22" s="28"/>
      <c r="K22" s="28"/>
      <c r="L22" s="28"/>
    </row>
    <row r="23" spans="1:12" s="30" customFormat="1" ht="18.75" customHeight="1" x14ac:dyDescent="0.35">
      <c r="A23" s="16" t="s">
        <v>12</v>
      </c>
      <c r="B23" s="56">
        <v>63</v>
      </c>
      <c r="C23" s="54">
        <v>6890.6641900000013</v>
      </c>
      <c r="D23" s="54">
        <v>6821.7575700000016</v>
      </c>
      <c r="E23" s="54">
        <f t="shared" ref="E23:E53" si="2">(C23/B23)*1000</f>
        <v>109375.62206349209</v>
      </c>
      <c r="F23" s="54">
        <f t="shared" ref="F23:F53" si="3">(D23/B23)*1000</f>
        <v>108281.86619047623</v>
      </c>
      <c r="G23" s="43"/>
      <c r="H23" s="31"/>
      <c r="I23" s="32"/>
      <c r="K23" s="32"/>
      <c r="L23" s="32"/>
    </row>
    <row r="24" spans="1:12" s="30" customFormat="1" ht="18.75" customHeight="1" x14ac:dyDescent="0.35">
      <c r="A24" s="16" t="s">
        <v>13</v>
      </c>
      <c r="B24" s="56">
        <v>192</v>
      </c>
      <c r="C24" s="54">
        <v>22191.329859999994</v>
      </c>
      <c r="D24" s="54">
        <v>21969.416570000001</v>
      </c>
      <c r="E24" s="54">
        <f t="shared" si="2"/>
        <v>115579.84302083332</v>
      </c>
      <c r="F24" s="54">
        <f t="shared" si="3"/>
        <v>114424.04463541668</v>
      </c>
      <c r="G24" s="43"/>
      <c r="H24" s="31"/>
      <c r="I24" s="32"/>
      <c r="K24" s="32"/>
      <c r="L24" s="32"/>
    </row>
    <row r="25" spans="1:12" s="30" customFormat="1" ht="18.75" customHeight="1" x14ac:dyDescent="0.35">
      <c r="A25" s="16" t="s">
        <v>14</v>
      </c>
      <c r="B25" s="56">
        <v>84</v>
      </c>
      <c r="C25" s="54">
        <v>10780.228539999996</v>
      </c>
      <c r="D25" s="54">
        <v>10672.42628</v>
      </c>
      <c r="E25" s="54">
        <f t="shared" si="2"/>
        <v>128336.05404761901</v>
      </c>
      <c r="F25" s="54">
        <f t="shared" si="3"/>
        <v>127052.6938095238</v>
      </c>
      <c r="G25" s="43"/>
      <c r="H25" s="31"/>
      <c r="I25" s="32"/>
      <c r="K25" s="32"/>
      <c r="L25" s="32"/>
    </row>
    <row r="26" spans="1:12" s="30" customFormat="1" ht="18.75" customHeight="1" x14ac:dyDescent="0.35">
      <c r="A26" s="16" t="s">
        <v>15</v>
      </c>
      <c r="B26" s="56">
        <v>243</v>
      </c>
      <c r="C26" s="54">
        <v>34444.388709999985</v>
      </c>
      <c r="D26" s="54">
        <v>34099.944969999997</v>
      </c>
      <c r="E26" s="54">
        <f t="shared" si="2"/>
        <v>141746.45559670776</v>
      </c>
      <c r="F26" s="54">
        <f t="shared" si="3"/>
        <v>140328.99164609052</v>
      </c>
      <c r="G26" s="43"/>
      <c r="H26" s="31"/>
      <c r="I26" s="32"/>
      <c r="K26" s="32"/>
      <c r="L26" s="32"/>
    </row>
    <row r="27" spans="1:12" s="30" customFormat="1" ht="18.75" customHeight="1" x14ac:dyDescent="0.35">
      <c r="A27" s="16" t="s">
        <v>16</v>
      </c>
      <c r="B27" s="56">
        <v>229</v>
      </c>
      <c r="C27" s="54">
        <v>26654.820989999978</v>
      </c>
      <c r="D27" s="54">
        <v>26386.804090000005</v>
      </c>
      <c r="E27" s="54">
        <f t="shared" si="2"/>
        <v>116396.59820960689</v>
      </c>
      <c r="F27" s="54">
        <f t="shared" si="3"/>
        <v>115226.21873362448</v>
      </c>
      <c r="G27" s="43"/>
      <c r="H27" s="31"/>
      <c r="I27" s="32"/>
      <c r="K27" s="32"/>
      <c r="L27" s="41"/>
    </row>
    <row r="28" spans="1:12" s="30" customFormat="1" ht="18.75" customHeight="1" x14ac:dyDescent="0.35">
      <c r="A28" s="16" t="s">
        <v>17</v>
      </c>
      <c r="B28" s="56">
        <v>77</v>
      </c>
      <c r="C28" s="54">
        <v>10695.260760000001</v>
      </c>
      <c r="D28" s="54">
        <v>10588.30819</v>
      </c>
      <c r="E28" s="54">
        <f t="shared" si="2"/>
        <v>138899.49038961041</v>
      </c>
      <c r="F28" s="54">
        <f t="shared" si="3"/>
        <v>137510.49597402595</v>
      </c>
      <c r="G28" s="43"/>
      <c r="H28" s="31"/>
      <c r="I28" s="32"/>
      <c r="K28" s="32"/>
      <c r="L28" s="32"/>
    </row>
    <row r="29" spans="1:12" s="30" customFormat="1" ht="18.75" customHeight="1" x14ac:dyDescent="0.35">
      <c r="A29" s="16" t="s">
        <v>18</v>
      </c>
      <c r="B29" s="56">
        <v>142</v>
      </c>
      <c r="C29" s="54">
        <v>17746.793779999993</v>
      </c>
      <c r="D29" s="54">
        <v>17569.325870000001</v>
      </c>
      <c r="E29" s="54">
        <f t="shared" si="2"/>
        <v>124977.42098591545</v>
      </c>
      <c r="F29" s="54">
        <f t="shared" si="3"/>
        <v>123727.646971831</v>
      </c>
      <c r="G29" s="43"/>
      <c r="H29" s="31"/>
      <c r="I29" s="32"/>
      <c r="K29" s="32"/>
      <c r="L29" s="32"/>
    </row>
    <row r="30" spans="1:12" s="30" customFormat="1" ht="18.75" customHeight="1" x14ac:dyDescent="0.35">
      <c r="A30" s="16" t="s">
        <v>19</v>
      </c>
      <c r="B30" s="56">
        <v>92</v>
      </c>
      <c r="C30" s="54">
        <v>9187.6040900000007</v>
      </c>
      <c r="D30" s="54">
        <v>9095.7280900000005</v>
      </c>
      <c r="E30" s="54">
        <f t="shared" si="2"/>
        <v>99865.261847826085</v>
      </c>
      <c r="F30" s="54">
        <f t="shared" si="3"/>
        <v>98866.609673913044</v>
      </c>
      <c r="G30" s="43"/>
      <c r="H30" s="31"/>
      <c r="I30" s="32"/>
      <c r="K30" s="32"/>
      <c r="L30" s="32"/>
    </row>
    <row r="31" spans="1:12" s="30" customFormat="1" ht="18.75" customHeight="1" x14ac:dyDescent="0.35">
      <c r="A31" s="16" t="s">
        <v>20</v>
      </c>
      <c r="B31" s="56">
        <v>217</v>
      </c>
      <c r="C31" s="54">
        <v>23318.57497999999</v>
      </c>
      <c r="D31" s="54">
        <v>23084.121580000003</v>
      </c>
      <c r="E31" s="54">
        <f t="shared" si="2"/>
        <v>107458.870875576</v>
      </c>
      <c r="F31" s="54">
        <f t="shared" si="3"/>
        <v>106378.44046082952</v>
      </c>
      <c r="G31" s="43"/>
      <c r="H31" s="31"/>
      <c r="I31" s="32"/>
      <c r="K31" s="32"/>
      <c r="L31" s="32"/>
    </row>
    <row r="32" spans="1:12" s="30" customFormat="1" ht="18.75" customHeight="1" x14ac:dyDescent="0.35">
      <c r="A32" s="16" t="s">
        <v>21</v>
      </c>
      <c r="B32" s="56">
        <v>106</v>
      </c>
      <c r="C32" s="54">
        <v>11224.422859999999</v>
      </c>
      <c r="D32" s="54">
        <v>11112.178679999999</v>
      </c>
      <c r="E32" s="54">
        <f t="shared" si="2"/>
        <v>105890.78169811321</v>
      </c>
      <c r="F32" s="54">
        <f t="shared" si="3"/>
        <v>104831.87433962263</v>
      </c>
      <c r="G32" s="43"/>
      <c r="H32" s="31"/>
      <c r="I32" s="32"/>
      <c r="K32" s="32"/>
      <c r="L32" s="32"/>
    </row>
    <row r="33" spans="1:12" s="30" customFormat="1" ht="18.75" customHeight="1" x14ac:dyDescent="0.35">
      <c r="A33" s="16" t="s">
        <v>22</v>
      </c>
      <c r="B33" s="56">
        <v>472</v>
      </c>
      <c r="C33" s="54">
        <v>61319.252090000024</v>
      </c>
      <c r="D33" s="54">
        <v>60703.451150000008</v>
      </c>
      <c r="E33" s="54">
        <f t="shared" si="2"/>
        <v>129913.66968220344</v>
      </c>
      <c r="F33" s="54">
        <f t="shared" si="3"/>
        <v>128609.00667372883</v>
      </c>
      <c r="G33" s="43"/>
      <c r="H33" s="31"/>
      <c r="I33" s="32"/>
      <c r="K33" s="32"/>
      <c r="L33" s="32"/>
    </row>
    <row r="34" spans="1:12" s="30" customFormat="1" ht="18.75" customHeight="1" x14ac:dyDescent="0.35">
      <c r="A34" s="16" t="s">
        <v>23</v>
      </c>
      <c r="B34" s="56">
        <v>106</v>
      </c>
      <c r="C34" s="54">
        <v>12183.456049999993</v>
      </c>
      <c r="D34" s="54">
        <v>12061.621519999999</v>
      </c>
      <c r="E34" s="54">
        <f t="shared" si="2"/>
        <v>114938.26462264144</v>
      </c>
      <c r="F34" s="54">
        <f t="shared" si="3"/>
        <v>113788.88226415093</v>
      </c>
      <c r="G34" s="43"/>
      <c r="H34" s="31"/>
      <c r="I34" s="32"/>
      <c r="K34" s="32"/>
      <c r="L34" s="32"/>
    </row>
    <row r="35" spans="1:12" s="30" customFormat="1" ht="18.75" customHeight="1" x14ac:dyDescent="0.35">
      <c r="A35" s="16" t="s">
        <v>24</v>
      </c>
      <c r="B35" s="56">
        <v>98</v>
      </c>
      <c r="C35" s="54">
        <v>10546.191459999996</v>
      </c>
      <c r="D35" s="54">
        <v>10436.144550000001</v>
      </c>
      <c r="E35" s="54">
        <f t="shared" si="2"/>
        <v>107614.19857142853</v>
      </c>
      <c r="F35" s="54">
        <f t="shared" si="3"/>
        <v>106491.27091836736</v>
      </c>
      <c r="G35" s="43"/>
      <c r="H35" s="31"/>
      <c r="I35" s="32"/>
      <c r="K35" s="32"/>
      <c r="L35" s="32"/>
    </row>
    <row r="36" spans="1:12" s="30" customFormat="1" ht="18.75" customHeight="1" x14ac:dyDescent="0.35">
      <c r="A36" s="16" t="s">
        <v>25</v>
      </c>
      <c r="B36" s="56">
        <v>1587</v>
      </c>
      <c r="C36" s="54">
        <v>198599.38992999968</v>
      </c>
      <c r="D36" s="54">
        <v>196602.72920000003</v>
      </c>
      <c r="E36" s="54">
        <f t="shared" si="2"/>
        <v>125141.39252047869</v>
      </c>
      <c r="F36" s="54">
        <f t="shared" si="3"/>
        <v>123883.25721487084</v>
      </c>
      <c r="G36" s="43"/>
      <c r="H36" s="31"/>
      <c r="I36" s="32"/>
      <c r="K36" s="32"/>
      <c r="L36" s="32"/>
    </row>
    <row r="37" spans="1:12" s="30" customFormat="1" ht="18.75" customHeight="1" x14ac:dyDescent="0.35">
      <c r="A37" s="16" t="s">
        <v>26</v>
      </c>
      <c r="B37" s="56">
        <v>162</v>
      </c>
      <c r="C37" s="54">
        <v>15577.926269999998</v>
      </c>
      <c r="D37" s="54">
        <v>15422.147010000001</v>
      </c>
      <c r="E37" s="54">
        <f t="shared" si="2"/>
        <v>96160.038703703685</v>
      </c>
      <c r="F37" s="54">
        <f t="shared" si="3"/>
        <v>95198.438333333339</v>
      </c>
      <c r="G37" s="43"/>
      <c r="H37" s="31"/>
      <c r="I37" s="32"/>
      <c r="K37" s="32"/>
      <c r="L37" s="32"/>
    </row>
    <row r="38" spans="1:12" s="30" customFormat="1" ht="18.75" customHeight="1" x14ac:dyDescent="0.35">
      <c r="A38" s="16" t="s">
        <v>27</v>
      </c>
      <c r="B38" s="56">
        <v>105</v>
      </c>
      <c r="C38" s="54">
        <v>12509.627029999996</v>
      </c>
      <c r="D38" s="54">
        <v>12384.530769999999</v>
      </c>
      <c r="E38" s="54">
        <f t="shared" si="2"/>
        <v>119139.30504761901</v>
      </c>
      <c r="F38" s="54">
        <f t="shared" si="3"/>
        <v>117947.91209523809</v>
      </c>
      <c r="G38" s="43"/>
      <c r="H38" s="31"/>
      <c r="I38" s="32"/>
      <c r="K38" s="32"/>
      <c r="L38" s="32"/>
    </row>
    <row r="39" spans="1:12" s="30" customFormat="1" ht="18.75" customHeight="1" x14ac:dyDescent="0.35">
      <c r="A39" s="16" t="s">
        <v>28</v>
      </c>
      <c r="B39" s="56">
        <v>212</v>
      </c>
      <c r="C39" s="54">
        <v>22245.613019999979</v>
      </c>
      <c r="D39" s="54">
        <v>22023.15697</v>
      </c>
      <c r="E39" s="54">
        <f t="shared" si="2"/>
        <v>104932.13688679234</v>
      </c>
      <c r="F39" s="54">
        <f t="shared" si="3"/>
        <v>103882.81589622641</v>
      </c>
      <c r="G39" s="43"/>
      <c r="H39" s="31"/>
      <c r="I39" s="32"/>
      <c r="K39" s="32"/>
      <c r="L39" s="32"/>
    </row>
    <row r="40" spans="1:12" s="30" customFormat="1" ht="18.75" customHeight="1" x14ac:dyDescent="0.35">
      <c r="A40" s="16" t="s">
        <v>29</v>
      </c>
      <c r="B40" s="56">
        <v>142</v>
      </c>
      <c r="C40" s="54">
        <v>17679.347739999994</v>
      </c>
      <c r="D40" s="54">
        <v>17502.554320000003</v>
      </c>
      <c r="E40" s="54">
        <f t="shared" si="2"/>
        <v>124502.44887323939</v>
      </c>
      <c r="F40" s="54">
        <f t="shared" si="3"/>
        <v>123257.42478873242</v>
      </c>
      <c r="G40" s="43"/>
      <c r="H40" s="31"/>
      <c r="I40" s="32"/>
      <c r="K40" s="32"/>
      <c r="L40" s="32"/>
    </row>
    <row r="41" spans="1:12" s="30" customFormat="1" ht="18.75" customHeight="1" x14ac:dyDescent="0.35">
      <c r="A41" s="16" t="s">
        <v>30</v>
      </c>
      <c r="B41" s="56">
        <v>169</v>
      </c>
      <c r="C41" s="54">
        <v>18901.389399999996</v>
      </c>
      <c r="D41" s="54">
        <v>18709.468349999999</v>
      </c>
      <c r="E41" s="54">
        <f t="shared" si="2"/>
        <v>111842.54082840234</v>
      </c>
      <c r="F41" s="54">
        <f t="shared" si="3"/>
        <v>110706.91331360946</v>
      </c>
      <c r="G41" s="43"/>
      <c r="H41" s="31"/>
      <c r="I41" s="32"/>
      <c r="K41" s="32"/>
      <c r="L41" s="32"/>
    </row>
    <row r="42" spans="1:12" s="30" customFormat="1" ht="18.75" customHeight="1" x14ac:dyDescent="0.35">
      <c r="A42" s="16" t="s">
        <v>31</v>
      </c>
      <c r="B42" s="56">
        <v>146</v>
      </c>
      <c r="C42" s="54">
        <v>16661.747539999989</v>
      </c>
      <c r="D42" s="54">
        <v>16495.13006</v>
      </c>
      <c r="E42" s="54">
        <f t="shared" si="2"/>
        <v>114121.55849315062</v>
      </c>
      <c r="F42" s="54">
        <f t="shared" si="3"/>
        <v>112980.34287671233</v>
      </c>
      <c r="G42" s="43"/>
      <c r="H42" s="31"/>
      <c r="I42" s="32"/>
      <c r="K42" s="32"/>
      <c r="L42" s="32"/>
    </row>
    <row r="43" spans="1:12" s="30" customFormat="1" ht="18.75" customHeight="1" x14ac:dyDescent="0.35">
      <c r="A43" s="16" t="s">
        <v>32</v>
      </c>
      <c r="B43" s="56">
        <v>95</v>
      </c>
      <c r="C43" s="54">
        <v>10501.960829999995</v>
      </c>
      <c r="D43" s="54">
        <v>10396.941220000001</v>
      </c>
      <c r="E43" s="54">
        <f t="shared" si="2"/>
        <v>110546.9561052631</v>
      </c>
      <c r="F43" s="54">
        <f t="shared" si="3"/>
        <v>109441.4865263158</v>
      </c>
      <c r="G43" s="43"/>
      <c r="H43" s="31"/>
      <c r="I43" s="32"/>
      <c r="K43" s="32"/>
      <c r="L43" s="32"/>
    </row>
    <row r="44" spans="1:12" s="30" customFormat="1" ht="18.75" customHeight="1" x14ac:dyDescent="0.35">
      <c r="A44" s="16" t="s">
        <v>33</v>
      </c>
      <c r="B44" s="56">
        <v>94</v>
      </c>
      <c r="C44" s="54">
        <v>9431.0637000000006</v>
      </c>
      <c r="D44" s="54">
        <v>9336.7530999999999</v>
      </c>
      <c r="E44" s="54">
        <f t="shared" si="2"/>
        <v>100330.46489361703</v>
      </c>
      <c r="F44" s="54">
        <f t="shared" si="3"/>
        <v>99327.160638297864</v>
      </c>
      <c r="G44" s="43"/>
      <c r="H44" s="31"/>
      <c r="I44" s="32"/>
      <c r="K44" s="32"/>
      <c r="L44" s="32"/>
    </row>
    <row r="45" spans="1:12" s="30" customFormat="1" ht="18.75" customHeight="1" x14ac:dyDescent="0.35">
      <c r="A45" s="16" t="s">
        <v>34</v>
      </c>
      <c r="B45" s="56">
        <v>147</v>
      </c>
      <c r="C45" s="54">
        <v>15592.347829999997</v>
      </c>
      <c r="D45" s="54">
        <v>15436.424360000001</v>
      </c>
      <c r="E45" s="54">
        <f t="shared" si="2"/>
        <v>106070.39340136052</v>
      </c>
      <c r="F45" s="54">
        <f t="shared" si="3"/>
        <v>105009.68952380953</v>
      </c>
      <c r="G45" s="43"/>
      <c r="H45" s="31"/>
      <c r="I45" s="32"/>
      <c r="K45" s="32"/>
      <c r="L45" s="32"/>
    </row>
    <row r="46" spans="1:12" s="30" customFormat="1" ht="18.75" customHeight="1" x14ac:dyDescent="0.35">
      <c r="A46" s="16" t="s">
        <v>35</v>
      </c>
      <c r="B46" s="56">
        <v>313</v>
      </c>
      <c r="C46" s="54">
        <v>32389.053099999961</v>
      </c>
      <c r="D46" s="54">
        <v>32062.661389999997</v>
      </c>
      <c r="E46" s="54">
        <f t="shared" si="2"/>
        <v>103479.40287539923</v>
      </c>
      <c r="F46" s="54">
        <f t="shared" si="3"/>
        <v>102436.61785942491</v>
      </c>
      <c r="G46" s="43"/>
      <c r="H46" s="31"/>
      <c r="I46" s="32"/>
      <c r="K46" s="32"/>
      <c r="L46" s="32"/>
    </row>
    <row r="47" spans="1:12" s="30" customFormat="1" ht="18.75" customHeight="1" x14ac:dyDescent="0.35">
      <c r="A47" s="16" t="s">
        <v>36</v>
      </c>
      <c r="B47" s="56">
        <v>241</v>
      </c>
      <c r="C47" s="54">
        <v>39029.361539999998</v>
      </c>
      <c r="D47" s="54">
        <v>38639.068120000004</v>
      </c>
      <c r="E47" s="54">
        <f t="shared" si="2"/>
        <v>161947.55825726138</v>
      </c>
      <c r="F47" s="54">
        <f t="shared" si="3"/>
        <v>160328.08348547717</v>
      </c>
      <c r="G47" s="43"/>
      <c r="H47" s="31"/>
      <c r="I47" s="32"/>
      <c r="K47" s="32"/>
    </row>
    <row r="48" spans="1:12" s="30" customFormat="1" ht="18.75" customHeight="1" x14ac:dyDescent="0.35">
      <c r="A48" s="16" t="s">
        <v>37</v>
      </c>
      <c r="B48" s="56">
        <v>298</v>
      </c>
      <c r="C48" s="54">
        <v>41139.026919999997</v>
      </c>
      <c r="D48" s="54">
        <v>40727.636720000002</v>
      </c>
      <c r="E48" s="54">
        <f t="shared" si="2"/>
        <v>138050.42590604027</v>
      </c>
      <c r="F48" s="54">
        <f t="shared" si="3"/>
        <v>136669.92187919465</v>
      </c>
      <c r="G48" s="43"/>
      <c r="H48" s="31"/>
      <c r="I48" s="32"/>
      <c r="K48" s="32"/>
      <c r="L48" s="32"/>
    </row>
    <row r="49" spans="1:12" s="30" customFormat="1" ht="18.75" customHeight="1" x14ac:dyDescent="0.35">
      <c r="A49" s="16" t="s">
        <v>38</v>
      </c>
      <c r="B49" s="56">
        <v>434</v>
      </c>
      <c r="C49" s="54">
        <v>59221.207920000066</v>
      </c>
      <c r="D49" s="54">
        <v>58628.995940000015</v>
      </c>
      <c r="E49" s="54">
        <f t="shared" si="2"/>
        <v>136454.39612903239</v>
      </c>
      <c r="F49" s="54">
        <f t="shared" si="3"/>
        <v>135089.85239631339</v>
      </c>
      <c r="G49" s="43"/>
      <c r="H49" s="31"/>
      <c r="I49" s="32"/>
      <c r="K49" s="32"/>
      <c r="L49" s="32"/>
    </row>
    <row r="50" spans="1:12" s="30" customFormat="1" ht="18.75" customHeight="1" x14ac:dyDescent="0.35">
      <c r="A50" s="16" t="s">
        <v>39</v>
      </c>
      <c r="B50" s="56">
        <v>71</v>
      </c>
      <c r="C50" s="54">
        <v>8189.6835900000033</v>
      </c>
      <c r="D50" s="54">
        <v>8107.7867799999995</v>
      </c>
      <c r="E50" s="54">
        <f t="shared" si="2"/>
        <v>115347.65619718314</v>
      </c>
      <c r="F50" s="54">
        <f t="shared" si="3"/>
        <v>114194.18</v>
      </c>
      <c r="G50" s="43"/>
      <c r="H50" s="31"/>
      <c r="I50" s="32"/>
      <c r="K50" s="32"/>
      <c r="L50" s="32"/>
    </row>
    <row r="51" spans="1:12" s="30" customFormat="1" ht="18.75" customHeight="1" x14ac:dyDescent="0.35">
      <c r="A51" s="16" t="s">
        <v>40</v>
      </c>
      <c r="B51" s="56">
        <v>857</v>
      </c>
      <c r="C51" s="54">
        <v>131506.46950000006</v>
      </c>
      <c r="D51" s="54">
        <v>130182.72882999999</v>
      </c>
      <c r="E51" s="54">
        <f t="shared" si="2"/>
        <v>153449.78938156366</v>
      </c>
      <c r="F51" s="54">
        <f t="shared" si="3"/>
        <v>151905.16782963826</v>
      </c>
      <c r="G51" s="43"/>
      <c r="H51" s="31"/>
      <c r="I51" s="32"/>
      <c r="K51" s="32"/>
      <c r="L51" s="32"/>
    </row>
    <row r="52" spans="1:12" s="30" customFormat="1" ht="18.75" customHeight="1" x14ac:dyDescent="0.35">
      <c r="A52" s="16" t="s">
        <v>41</v>
      </c>
      <c r="B52" s="56">
        <v>94</v>
      </c>
      <c r="C52" s="54">
        <v>10746.005600000004</v>
      </c>
      <c r="D52" s="54">
        <v>10638.54556</v>
      </c>
      <c r="E52" s="54">
        <f t="shared" si="2"/>
        <v>114319.20851063835</v>
      </c>
      <c r="F52" s="54">
        <f t="shared" si="3"/>
        <v>113176.01659574469</v>
      </c>
      <c r="G52" s="43"/>
      <c r="H52" s="34"/>
      <c r="I52" s="35"/>
      <c r="J52" s="33"/>
      <c r="K52" s="35"/>
      <c r="L52" s="35"/>
    </row>
    <row r="53" spans="1:12" s="30" customFormat="1" ht="18.75" customHeight="1" x14ac:dyDescent="0.35">
      <c r="A53" s="16" t="s">
        <v>42</v>
      </c>
      <c r="B53" s="56">
        <v>131</v>
      </c>
      <c r="C53" s="54">
        <v>15370.303749999988</v>
      </c>
      <c r="D53" s="54">
        <v>15216.600769999997</v>
      </c>
      <c r="E53" s="54">
        <f t="shared" si="2"/>
        <v>117330.56297709915</v>
      </c>
      <c r="F53" s="54">
        <f t="shared" si="3"/>
        <v>116157.25778625952</v>
      </c>
      <c r="G53" s="43"/>
    </row>
    <row r="54" spans="1:12" s="30" customFormat="1" ht="18.75" customHeight="1" x14ac:dyDescent="0.35">
      <c r="A54" s="17"/>
      <c r="B54" s="18"/>
      <c r="C54" s="18"/>
      <c r="D54" s="18"/>
      <c r="E54" s="18"/>
      <c r="F54" s="18"/>
    </row>
    <row r="55" spans="1:12" s="30" customFormat="1" ht="18.75" customHeight="1" x14ac:dyDescent="0.35">
      <c r="A55" s="36"/>
      <c r="B55" s="37"/>
      <c r="C55" s="38"/>
      <c r="D55" s="38"/>
      <c r="E55" s="39"/>
      <c r="F55" s="39"/>
    </row>
    <row r="56" spans="1:12" s="30" customFormat="1" ht="18.75" customHeight="1" x14ac:dyDescent="0.35">
      <c r="A56" s="36"/>
      <c r="B56" s="37"/>
      <c r="C56" s="38"/>
      <c r="D56" s="38"/>
      <c r="E56" s="39"/>
      <c r="F56" s="39"/>
    </row>
    <row r="57" spans="1:12" s="30" customFormat="1" ht="18.75" customHeight="1" x14ac:dyDescent="0.35">
      <c r="A57" s="36"/>
      <c r="B57" s="37"/>
      <c r="C57" s="38"/>
      <c r="D57" s="38"/>
      <c r="E57" s="39"/>
      <c r="F57" s="39"/>
    </row>
    <row r="58" spans="1:12" s="30" customFormat="1" ht="18.75" customHeight="1" x14ac:dyDescent="0.35">
      <c r="A58" s="36"/>
      <c r="B58" s="37"/>
      <c r="C58" s="38"/>
      <c r="D58" s="38"/>
      <c r="E58" s="39"/>
      <c r="F58" s="39"/>
    </row>
    <row r="59" spans="1:12" s="30" customFormat="1" ht="18.75" customHeight="1" x14ac:dyDescent="0.35">
      <c r="A59" s="36"/>
      <c r="B59" s="37"/>
      <c r="C59" s="38"/>
      <c r="D59" s="38"/>
      <c r="E59" s="39"/>
      <c r="F59" s="39"/>
    </row>
    <row r="60" spans="1:12" s="30" customFormat="1" ht="18.75" customHeight="1" x14ac:dyDescent="0.35">
      <c r="A60" s="36"/>
      <c r="B60" s="37"/>
      <c r="C60" s="38"/>
      <c r="D60" s="38"/>
      <c r="E60" s="39"/>
      <c r="F60" s="39"/>
    </row>
    <row r="61" spans="1:12" s="30" customFormat="1" ht="18.75" customHeight="1" x14ac:dyDescent="0.35">
      <c r="A61" s="36"/>
      <c r="B61" s="37"/>
      <c r="C61" s="38"/>
      <c r="D61" s="38"/>
      <c r="E61" s="39"/>
      <c r="F61" s="39"/>
    </row>
    <row r="62" spans="1:12" s="30" customFormat="1" ht="18.75" customHeight="1" x14ac:dyDescent="0.35">
      <c r="A62" s="36"/>
      <c r="B62" s="37"/>
      <c r="C62" s="38"/>
      <c r="D62" s="38"/>
      <c r="E62" s="39"/>
      <c r="F62" s="39"/>
    </row>
    <row r="63" spans="1:12" ht="13.5" customHeight="1" x14ac:dyDescent="0.3">
      <c r="E63" s="22"/>
      <c r="F63" s="22"/>
    </row>
    <row r="64" spans="1:12" ht="13.5" customHeight="1" x14ac:dyDescent="0.3">
      <c r="E64" s="22"/>
      <c r="F64" s="22"/>
    </row>
    <row r="65" spans="5:6" ht="13.5" customHeight="1" x14ac:dyDescent="0.3">
      <c r="E65" s="22"/>
      <c r="F65" s="22"/>
    </row>
    <row r="66" spans="5:6" ht="13.5" customHeight="1" x14ac:dyDescent="0.3">
      <c r="E66" s="22"/>
      <c r="F66" s="22"/>
    </row>
    <row r="67" spans="5:6" x14ac:dyDescent="0.3">
      <c r="E67" s="22"/>
      <c r="F67" s="22"/>
    </row>
    <row r="68" spans="5:6" x14ac:dyDescent="0.3">
      <c r="E68" s="22"/>
      <c r="F68" s="22"/>
    </row>
    <row r="69" spans="5:6" x14ac:dyDescent="0.3">
      <c r="E69" s="22"/>
      <c r="F69" s="22"/>
    </row>
    <row r="70" spans="5:6" x14ac:dyDescent="0.3">
      <c r="E70" s="22"/>
      <c r="F70" s="22"/>
    </row>
    <row r="71" spans="5:6" x14ac:dyDescent="0.3">
      <c r="E71" s="22"/>
      <c r="F71" s="22"/>
    </row>
    <row r="72" spans="5:6" x14ac:dyDescent="0.3">
      <c r="E72" s="22"/>
      <c r="F72" s="22"/>
    </row>
    <row r="73" spans="5:6" x14ac:dyDescent="0.3">
      <c r="E73" s="22"/>
      <c r="F73" s="22"/>
    </row>
    <row r="74" spans="5:6" x14ac:dyDescent="0.3">
      <c r="E74" s="22"/>
      <c r="F74" s="22"/>
    </row>
  </sheetData>
  <mergeCells count="9">
    <mergeCell ref="C10:C11"/>
    <mergeCell ref="D10:D11"/>
    <mergeCell ref="B10:B11"/>
    <mergeCell ref="A1:F1"/>
    <mergeCell ref="E9:F9"/>
    <mergeCell ref="A8:F8"/>
    <mergeCell ref="E10:F10"/>
    <mergeCell ref="A6:F6"/>
    <mergeCell ref="A10:A11"/>
  </mergeCells>
  <phoneticPr fontId="0" type="noConversion"/>
  <printOptions horizontalCentered="1"/>
  <pageMargins left="0.98425196850393704" right="0" top="0" bottom="0.59055118110236227" header="0" footer="0"/>
  <pageSetup scale="64" firstPageNumber="225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4.5.4_2019</vt:lpstr>
      <vt:lpstr>A_IMPRESIÓN_IM</vt:lpstr>
      <vt:lpstr>'4.5.4_2019'!Área_de_impresión</vt:lpstr>
      <vt:lpstr>'4.5.4_2019'!Imprimir_área_IM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Norma Angelica Mendoza Aceves</cp:lastModifiedBy>
  <cp:lastPrinted>2015-03-11T02:15:13Z</cp:lastPrinted>
  <dcterms:created xsi:type="dcterms:W3CDTF">2004-01-22T15:00:06Z</dcterms:created>
  <dcterms:modified xsi:type="dcterms:W3CDTF">2020-03-25T23:11:22Z</dcterms:modified>
</cp:coreProperties>
</file>